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<sst xmlns="http://schemas.openxmlformats.org/spreadsheetml/2006/main" count="211" uniqueCount="91">
  <si>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</si>
  <si>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</si>
  <si>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</si>
  <si>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</si>
  <si>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</si>
  <si>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</si>
  <si>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</si>
  <si>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</si>
  <si>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</si>
  <si>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</si>
  <si>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</si>
  <si>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</si>
  <si>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</si>
  <si>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</si>
  <si>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</si>
  <si>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</si>
  <si>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</si>
  <si>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</si>
  <si>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</si>
  <si>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</si>
  <si>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</si>
  <si>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</si>
  <si>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</si>
  <si>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</si>
  <si>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</si>
  <si>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</si>
  <si>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</si>
  <si>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</si>
  <si>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</si>
  <si>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</si>
  <si>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</si>
  <si>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</si>
  <si>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</si>
  <si>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</si>
  <si>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</si>
  <si>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</si>
  <si>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</si>
  <si>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</si>
  <si>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</si>
  <si>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</si>
  <si>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</si>
  <si>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</si>
  <si>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</si>
  <si>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</si>
  <si>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</si>
  <si>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</si>
  <si>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</si>
  <si>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</si>
  <si>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</si>
  <si>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</si>
  <si>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</si>
  <si>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</si>
  <si>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</si>
  <si>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</si>
  <si>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</si>
  <si>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</si>
  <si>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</si>
  <si>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</si>
  <si>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</si>
  <si>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</si>
  <si>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</si>
  <si>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</si>
  <si>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</si>
  <si>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</si>
  <si>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</si>
  <si>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</si>
  <si>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</si>
  <si>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</si>
  <si>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</si>
  <si>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</si>
  <si>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</si>
  <si>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</si>
  <si>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</si>
  <si>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</si>
  <si>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</si>
  <si>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</si>
  <si>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</si>
  <si>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</si>
  <si>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</si>
  <si>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</si>
  <si>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</si>
  <si>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</si>
  <si>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</si>
  <si>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</si>
  <si>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</si>
  <si>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</si>
  <si>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12.05.2014 р.</t>
  </si>
  <si>
    <r>
      <t xml:space="preserve">станом на 12.05.2014р.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</si>
  <si>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</si>
  <si>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12.05.2014</t>
    </r>
    <r>
      <rPr>
        <sz val="10"/>
        <rFont val="Times New Roman"/>
        <family val="1"/>
      </rPr>
      <t xml:space="preserve"> (тис.грн.)</t>
    </r>
  </si>
  <si>
    <t>Зміни до розпису станом на 12.05.2014р.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</si>
</sst>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8149785"/>
        <c:axId val="7803746"/>
      </c:lineChart>
      <c:catAx>
        <c:axId val="381497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803746"/>
        <c:crosses val="autoZero"/>
        <c:auto val="0"/>
        <c:lblOffset val="100"/>
        <c:tickLblSkip val="1"/>
        <c:noMultiLvlLbl val="0"/>
      </c:catAx>
      <c:valAx>
        <c:axId val="7803746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4978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124851"/>
        <c:axId val="28123660"/>
      </c:lineChart>
      <c:catAx>
        <c:axId val="31248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23660"/>
        <c:crosses val="autoZero"/>
        <c:auto val="0"/>
        <c:lblOffset val="100"/>
        <c:tickLblSkip val="1"/>
        <c:noMultiLvlLbl val="0"/>
      </c:catAx>
      <c:valAx>
        <c:axId val="2812366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48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786349"/>
        <c:axId val="63423958"/>
      </c:lineChart>
      <c:catAx>
        <c:axId val="51786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3958"/>
        <c:crosses val="autoZero"/>
        <c:auto val="0"/>
        <c:lblOffset val="100"/>
        <c:tickLblSkip val="1"/>
        <c:noMultiLvlLbl val="0"/>
      </c:catAx>
      <c:valAx>
        <c:axId val="6342395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3944711"/>
        <c:axId val="37066944"/>
      </c:lineChart>
      <c:catAx>
        <c:axId val="339447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66944"/>
        <c:crosses val="autoZero"/>
        <c:auto val="0"/>
        <c:lblOffset val="100"/>
        <c:tickLblSkip val="1"/>
        <c:noMultiLvlLbl val="0"/>
      </c:catAx>
      <c:valAx>
        <c:axId val="37066944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94471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травень!$J$4:$J$7</c:f>
              <c:numCache>
                <c:ptCount val="4"/>
                <c:pt idx="0">
                  <c:v>1320.7</c:v>
                </c:pt>
                <c:pt idx="1">
                  <c:v>2143.2</c:v>
                </c:pt>
                <c:pt idx="2">
                  <c:v>4556.54</c:v>
                </c:pt>
                <c:pt idx="3">
                  <c:v>832.24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2213.17</c:v>
                </c:pt>
                <c:pt idx="1">
                  <c:v>2213.2</c:v>
                </c:pt>
                <c:pt idx="2">
                  <c:v>2213.2</c:v>
                </c:pt>
                <c:pt idx="3">
                  <c:v>2213.2</c:v>
                </c:pt>
                <c:pt idx="4">
                  <c:v>2213.2</c:v>
                </c:pt>
                <c:pt idx="5">
                  <c:v>2213.2</c:v>
                </c:pt>
                <c:pt idx="6">
                  <c:v>2213.2</c:v>
                </c:pt>
                <c:pt idx="7">
                  <c:v>2213.2</c:v>
                </c:pt>
                <c:pt idx="8">
                  <c:v>2213.2</c:v>
                </c:pt>
                <c:pt idx="9">
                  <c:v>2213.2</c:v>
                </c:pt>
                <c:pt idx="10">
                  <c:v>2213.2</c:v>
                </c:pt>
                <c:pt idx="11">
                  <c:v>2213.2</c:v>
                </c:pt>
                <c:pt idx="12">
                  <c:v>2213.2</c:v>
                </c:pt>
                <c:pt idx="13">
                  <c:v>2213.2</c:v>
                </c:pt>
                <c:pt idx="14">
                  <c:v>2213.2</c:v>
                </c:pt>
                <c:pt idx="15">
                  <c:v>2213.2</c:v>
                </c:pt>
                <c:pt idx="16">
                  <c:v>2213.2</c:v>
                </c:pt>
                <c:pt idx="17">
                  <c:v>2213.2</c:v>
                </c:pt>
                <c:pt idx="18">
                  <c:v>2213.2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32458"/>
        <c:crosses val="autoZero"/>
        <c:auto val="0"/>
        <c:lblOffset val="100"/>
        <c:tickLblSkip val="1"/>
        <c:noMultiLvlLbl val="0"/>
      </c:catAx>
      <c:valAx>
        <c:axId val="4963245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1670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12.05.2014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156111.8</c:v>
                </c:pt>
                <c:pt idx="1">
                  <c:v>31740.46</c:v>
                </c:pt>
                <c:pt idx="2">
                  <c:v>1011.6</c:v>
                </c:pt>
                <c:pt idx="3">
                  <c:v>374.5</c:v>
                </c:pt>
                <c:pt idx="4">
                  <c:v>2789.1</c:v>
                </c:pt>
                <c:pt idx="5">
                  <c:v>2956.5</c:v>
                </c:pt>
                <c:pt idx="6">
                  <c:v>1200</c:v>
                </c:pt>
                <c:pt idx="7">
                  <c:v>1427.300000000021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124513.65</c:v>
                </c:pt>
                <c:pt idx="1">
                  <c:v>26369.83</c:v>
                </c:pt>
                <c:pt idx="2">
                  <c:v>582.27</c:v>
                </c:pt>
                <c:pt idx="3">
                  <c:v>299.1</c:v>
                </c:pt>
                <c:pt idx="4">
                  <c:v>2311</c:v>
                </c:pt>
                <c:pt idx="5">
                  <c:v>2961.19</c:v>
                </c:pt>
                <c:pt idx="6">
                  <c:v>1086.7</c:v>
                </c:pt>
                <c:pt idx="7">
                  <c:v>686.0400000000311</c:v>
                </c:pt>
              </c:numCache>
            </c:numRef>
          </c:val>
          <c:shape val="box"/>
        </c:ser>
        <c:shape val="box"/>
        <c:axId val="44038939"/>
        <c:axId val="60806132"/>
      </c:bar3D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0806132"/>
        <c:crosses val="autoZero"/>
        <c:auto val="1"/>
        <c:lblOffset val="100"/>
        <c:tickLblSkip val="1"/>
        <c:noMultiLvlLbl val="0"/>
      </c:catAx>
      <c:valAx>
        <c:axId val="60806132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38939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3055.4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1498.85</c:v>
                </c:pt>
              </c:numCache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8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1435.71</c:v>
                </c:pt>
              </c:numCache>
            </c:numRef>
          </c:val>
        </c:ser>
        <c:axId val="35820079"/>
        <c:axId val="53945256"/>
      </c:bar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945256"/>
        <c:crosses val="autoZero"/>
        <c:auto val="1"/>
        <c:lblOffset val="100"/>
        <c:tickLblSkip val="1"/>
        <c:noMultiLvlLbl val="0"/>
      </c:catAx>
      <c:valAx>
        <c:axId val="53945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20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31612.6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29174.61</c:v>
                </c:pt>
              </c:numCache>
            </c:numRef>
          </c:val>
        </c:ser>
        <c:axId val="15745257"/>
        <c:axId val="7489586"/>
      </c:bar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158 809,8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-30 080,8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-38 801,5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124513.65</v>
          </cell>
        </row>
        <row r="19">
          <cell r="E19">
            <v>1011.6</v>
          </cell>
          <cell r="F19">
            <v>582.27</v>
          </cell>
        </row>
        <row r="33">
          <cell r="E33">
            <v>31740.46</v>
          </cell>
          <cell r="F33">
            <v>26369.83</v>
          </cell>
        </row>
        <row r="56">
          <cell r="E56">
            <v>2789.1</v>
          </cell>
          <cell r="F56">
            <v>2311</v>
          </cell>
        </row>
        <row r="95">
          <cell r="E95">
            <v>2956.5</v>
          </cell>
          <cell r="F95">
            <v>2961.19</v>
          </cell>
        </row>
        <row r="96">
          <cell r="E96">
            <v>374.5</v>
          </cell>
          <cell r="F96">
            <v>299.1</v>
          </cell>
        </row>
        <row r="106">
          <cell r="E106">
            <v>197611.26</v>
          </cell>
          <cell r="F106">
            <v>158809.78000000003</v>
          </cell>
        </row>
        <row r="118">
          <cell r="E118">
            <v>106.5</v>
          </cell>
          <cell r="F118">
            <v>128.38</v>
          </cell>
        </row>
        <row r="119">
          <cell r="E119">
            <v>31612.6</v>
          </cell>
          <cell r="F119">
            <v>29174.61</v>
          </cell>
        </row>
        <row r="120">
          <cell r="E120">
            <v>1648</v>
          </cell>
          <cell r="F120">
            <v>1435.71</v>
          </cell>
        </row>
        <row r="121">
          <cell r="E121">
            <v>3055.4</v>
          </cell>
          <cell r="F121">
            <v>1498.85</v>
          </cell>
        </row>
        <row r="122">
          <cell r="E122">
            <v>672.86</v>
          </cell>
          <cell r="F122">
            <v>577.27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125341.82819</v>
          </cell>
          <cell r="I142">
            <v>111516.60622999999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79</v>
      </c>
      <c r="O1" s="117"/>
      <c r="P1" s="117"/>
      <c r="Q1" s="117"/>
      <c r="R1" s="117"/>
      <c r="S1" s="118"/>
    </row>
    <row r="2" spans="1:19" ht="16.5" thickBot="1">
      <c r="A2" s="119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41760</v>
      </c>
      <c r="O30" s="112">
        <f>'[1]квітень'!$D$142</f>
        <v>123251.48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41760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84</v>
      </c>
      <c r="O1" s="117"/>
      <c r="P1" s="117"/>
      <c r="Q1" s="117"/>
      <c r="R1" s="117"/>
      <c r="S1" s="118"/>
    </row>
    <row r="2" spans="1:19" ht="16.5" thickBot="1">
      <c r="A2" s="119" t="s">
        <v>86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87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AVERAGE(J4:J7)</f>
        <v>2213.17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2213.2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4.739999999999597</v>
      </c>
      <c r="J6" s="42">
        <v>4556.54</v>
      </c>
      <c r="K6" s="42">
        <v>2600</v>
      </c>
      <c r="L6" s="4">
        <f t="shared" si="1"/>
        <v>1.7525153846153847</v>
      </c>
      <c r="M6" s="2">
        <v>2213.2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12.839999999999982</v>
      </c>
      <c r="J7" s="42">
        <v>832.24</v>
      </c>
      <c r="K7" s="42">
        <v>980</v>
      </c>
      <c r="L7" s="4">
        <f t="shared" si="1"/>
        <v>0.8492244897959184</v>
      </c>
      <c r="M7" s="2">
        <v>2213.2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1100</v>
      </c>
      <c r="L8" s="4">
        <f t="shared" si="1"/>
        <v>0</v>
      </c>
      <c r="M8" s="2">
        <v>2213.2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38120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2213.2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38121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1800</v>
      </c>
      <c r="L10" s="4">
        <f t="shared" si="1"/>
        <v>0</v>
      </c>
      <c r="M10" s="2">
        <v>2213.2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38122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2213.2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38123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2213.2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41778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2213.2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41779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2213.2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41780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2213.2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41781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2213.2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41782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2213.2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41785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2213.2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2213.2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2213.2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2213.2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2213.2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7393.500000000001</v>
      </c>
      <c r="C23" s="43">
        <f t="shared" si="3"/>
        <v>452.4</v>
      </c>
      <c r="D23" s="43">
        <f t="shared" si="3"/>
        <v>29.4</v>
      </c>
      <c r="E23" s="14">
        <f t="shared" si="3"/>
        <v>19.5</v>
      </c>
      <c r="F23" s="14">
        <f t="shared" si="3"/>
        <v>143.5</v>
      </c>
      <c r="G23" s="14">
        <f t="shared" si="3"/>
        <v>578.7</v>
      </c>
      <c r="H23" s="14">
        <f t="shared" si="3"/>
        <v>135.3</v>
      </c>
      <c r="I23" s="43">
        <f t="shared" si="3"/>
        <v>100.37999999999954</v>
      </c>
      <c r="J23" s="43">
        <f t="shared" si="3"/>
        <v>8852.68</v>
      </c>
      <c r="K23" s="43">
        <f t="shared" si="3"/>
        <v>37119.9</v>
      </c>
      <c r="L23" s="15">
        <f t="shared" si="1"/>
        <v>0.23848878903229803</v>
      </c>
      <c r="M23" s="2"/>
      <c r="N23" s="93">
        <f>SUM(N4:N22)</f>
        <v>11.4</v>
      </c>
      <c r="O23" s="93">
        <f>SUM(O4:O22)</f>
        <v>0.7</v>
      </c>
      <c r="P23" s="93">
        <f>SUM(P4:P22)</f>
        <v>2612.7</v>
      </c>
      <c r="Q23" s="93">
        <f>SUM(Q4:Q22)</f>
        <v>0</v>
      </c>
      <c r="R23" s="93">
        <f>SUM(R4:R22)</f>
        <v>0.5</v>
      </c>
      <c r="S23" s="93">
        <f>N23+O23+Q23+P23+R23</f>
        <v>2625.2999999999997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09" t="s">
        <v>41</v>
      </c>
      <c r="O26" s="109"/>
      <c r="P26" s="109"/>
      <c r="Q26" s="10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1" t="s">
        <v>34</v>
      </c>
      <c r="O27" s="111"/>
      <c r="P27" s="111"/>
      <c r="Q27" s="11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1">
        <v>41771</v>
      </c>
      <c r="O28" s="112">
        <f>'[1]травень'!$D$142</f>
        <v>125341.82819</v>
      </c>
      <c r="P28" s="112"/>
      <c r="Q28" s="11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2"/>
      <c r="O29" s="112"/>
      <c r="P29" s="112"/>
      <c r="Q29" s="11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111516.60622999999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3" t="s">
        <v>56</v>
      </c>
      <c r="P31" s="10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5" t="s">
        <v>57</v>
      </c>
      <c r="P32" s="10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6" t="s">
        <v>60</v>
      </c>
      <c r="P33" s="10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09" t="s">
        <v>35</v>
      </c>
      <c r="O36" s="109"/>
      <c r="P36" s="109"/>
      <c r="Q36" s="10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0" t="s">
        <v>36</v>
      </c>
      <c r="O37" s="110"/>
      <c r="P37" s="110"/>
      <c r="Q37" s="11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1">
        <v>41771</v>
      </c>
      <c r="O38" s="108">
        <v>0</v>
      </c>
      <c r="P38" s="108"/>
      <c r="Q38" s="10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2"/>
      <c r="O39" s="108"/>
      <c r="P39" s="108"/>
      <c r="Q39" s="10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2">
      <selection activeCell="F57" sqref="F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89</v>
      </c>
      <c r="P28" s="127"/>
    </row>
    <row r="29" spans="1:16" ht="45">
      <c r="A29" s="139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128.38</v>
      </c>
      <c r="D30" s="74">
        <f>'[1]травень'!$E$121</f>
        <v>3055.4</v>
      </c>
      <c r="E30" s="74">
        <f>'[1]травень'!$F$121</f>
        <v>1498.85</v>
      </c>
      <c r="F30" s="75">
        <f>'[1]травень'!$E$120</f>
        <v>1648</v>
      </c>
      <c r="G30" s="76">
        <f>'[1]травень'!$F$120</f>
        <v>1435.71</v>
      </c>
      <c r="H30" s="76">
        <f>'[1]травень'!$E$119</f>
        <v>31612.6</v>
      </c>
      <c r="I30" s="76">
        <f>'[1]травень'!$F$119</f>
        <v>29174.61</v>
      </c>
      <c r="J30" s="76">
        <f>'[1]травень'!$E$122</f>
        <v>672.86</v>
      </c>
      <c r="K30" s="96">
        <f>'[1]травень'!$F$122</f>
        <v>577.27</v>
      </c>
      <c r="L30" s="97">
        <f>H30+F30+D30+J30+B30</f>
        <v>37095.36</v>
      </c>
      <c r="M30" s="77">
        <f>I30+G30+E30+K30+C30</f>
        <v>32814.82</v>
      </c>
      <c r="N30" s="78">
        <f>M30-L30</f>
        <v>-4280.540000000001</v>
      </c>
      <c r="O30" s="130">
        <f>травень!O28</f>
        <v>125341.82819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111516.60622999999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124513.65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26369.83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582.27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299.1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2311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2961.19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1086.7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686.0400000000311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158809.78000000003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E16" sqref="E16:E1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2014-05-12T09:13:35Z</dcterms:modified>
  <cp:category/>
  <cp:version/>
  <cp:contentType/>
  <cp:contentStatus/>
</cp:coreProperties>
</file>